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J25" s="1"/>
  <c r="I24"/>
  <c r="H24"/>
  <c r="J23"/>
  <c r="I23"/>
  <c r="I25" s="1"/>
  <c r="H23"/>
  <c r="J22"/>
  <c r="I22"/>
  <c r="H22"/>
  <c r="G24"/>
  <c r="G23"/>
  <c r="G22"/>
  <c r="E24"/>
  <c r="E23"/>
  <c r="E25" s="1"/>
  <c r="E22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H21" s="1"/>
  <c r="J14"/>
  <c r="I14"/>
  <c r="H14"/>
  <c r="J13"/>
  <c r="J21" s="1"/>
  <c r="I13"/>
  <c r="I21" s="1"/>
  <c r="H13"/>
  <c r="G19"/>
  <c r="G18"/>
  <c r="G17"/>
  <c r="G16"/>
  <c r="G15"/>
  <c r="G14"/>
  <c r="G13"/>
  <c r="E19"/>
  <c r="E18"/>
  <c r="E17"/>
  <c r="E16"/>
  <c r="E15"/>
  <c r="E14"/>
  <c r="E13"/>
  <c r="E21" s="1"/>
  <c r="D19"/>
  <c r="D18"/>
  <c r="D17"/>
  <c r="D16"/>
  <c r="D15"/>
  <c r="D14"/>
  <c r="J8"/>
  <c r="I8"/>
  <c r="H8"/>
  <c r="J7"/>
  <c r="I7"/>
  <c r="H7"/>
  <c r="J6"/>
  <c r="I6"/>
  <c r="H6"/>
  <c r="J5"/>
  <c r="I5"/>
  <c r="H5"/>
  <c r="J4"/>
  <c r="I4"/>
  <c r="I12" s="1"/>
  <c r="H4"/>
  <c r="G8"/>
  <c r="G7"/>
  <c r="G6"/>
  <c r="G5"/>
  <c r="G4"/>
  <c r="E8"/>
  <c r="E7"/>
  <c r="E6"/>
  <c r="E5"/>
  <c r="E4"/>
  <c r="D8"/>
  <c r="D7"/>
  <c r="D6"/>
  <c r="D5"/>
  <c r="H25"/>
  <c r="E12"/>
  <c r="G25"/>
  <c r="J12" l="1"/>
  <c r="G21"/>
  <c r="H12"/>
  <c r="G12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<sst xmlns="http://schemas.openxmlformats.org/spreadsheetml/2006/main" count="49" uniqueCount="44">
  <si>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</si>
  <si>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</si>
  <si>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</si>
  <si>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</si>
  <si>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</si>
  <si>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</si>
  <si>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</si>
  <si>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</si>
  <si>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</si>
  <si>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</si>
  <si>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</si>
  <si>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</si>
  <si>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</si>
  <si>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</si>
  <si>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</si>
  <si>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</si>
  <si>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</si>
  <si>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</si>
  <si>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</si>
  <si>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</si>
  <si>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</si>
  <si>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</si>
  <si>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</si>
  <si>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</si>
  <si>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</si>
  <si>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</si>
  <si>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</si>
  <si>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</si>
  <si>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</si>
  <si>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3.6-60</t>
  </si>
  <si>
    <t>16.4-80</t>
  </si>
  <si>
    <t>Кондитерское изделие (халва) в индивид. упаковке</t>
  </si>
  <si>
    <t>выпечка</t>
  </si>
  <si>
    <t>Икра морковная</t>
  </si>
  <si>
    <t>12.13-240</t>
  </si>
  <si>
    <t>5.3-200</t>
  </si>
  <si>
    <t>Овощи натуральные соленые (огурцы)</t>
  </si>
  <si>
    <t>2.2-60</t>
  </si>
  <si>
    <t>10.8-200</t>
  </si>
  <si>
    <t>12.8-90</t>
  </si>
  <si>
    <t>13.8-150</t>
  </si>
  <si>
    <t>5.7-200</t>
  </si>
  <si>
    <t>5.9-200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</si>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</sst>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7.3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12.1</v>
          </cell>
          <cell r="C519">
            <v>11.8</v>
          </cell>
          <cell r="E519">
            <v>27.1</v>
          </cell>
          <cell r="G519">
            <v>268.5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4.5999999999999996</v>
          </cell>
          <cell r="C331">
            <v>9.1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6" t="s">
        <v>43</v>
      </c>
      <c r="C1" s="77"/>
      <c r="D1" s="78"/>
      <c r="E1" t="s">
        <v>16</v>
      </c>
      <c r="F1" s="8"/>
      <c r="I1" t="s">
        <v>21</v>
      </c>
      <c r="J1" s="7">
        <v>44795</v>
      </c>
    </row>
    <row r="2" spans="1:10" ht="7.5" customHeight="1" thickBot="1"/>
    <row r="3" spans="1:10">
      <c r="A3" s="4" t="s">
        <v>1</v>
      </c>
      <c r="B3" s="38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0" t="s">
        <v>11</v>
      </c>
      <c r="C4" s="9" t="s">
        <v>29</v>
      </c>
      <c r="D4" s="10" t="s">
        <v>33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41" t="s">
        <v>9</v>
      </c>
      <c r="C5" s="9" t="s">
        <v>34</v>
      </c>
      <c r="D5" s="52" t="str">
        <f>'[1]МЯСО, РЫБА'!$E$499</f>
        <v>Плов из птицы</v>
      </c>
      <c r="E5" s="11">
        <f>'[1]МЯСО, РЫБА'!$E$502</f>
        <v>240</v>
      </c>
      <c r="F5" s="12"/>
      <c r="G5" s="16">
        <f>'[1]МЯСО, РЫБА'!$G$519</f>
        <v>268.5</v>
      </c>
      <c r="H5" s="16">
        <f>'[1]МЯСО, РЫБА'!$A$519</f>
        <v>12.1</v>
      </c>
      <c r="I5" s="16">
        <f>'[1]МЯСО, РЫБА'!$C$519</f>
        <v>11.8</v>
      </c>
      <c r="J5" s="16">
        <f>'[1]МЯСО, РЫБА'!$E$519</f>
        <v>27.1</v>
      </c>
    </row>
    <row r="6" spans="1:10" ht="15.75">
      <c r="A6" s="2"/>
      <c r="B6" s="40" t="s">
        <v>22</v>
      </c>
      <c r="C6" s="9" t="s">
        <v>35</v>
      </c>
      <c r="D6" s="52" t="str">
        <f>[1]НАПИТКИ!$P$89</f>
        <v>Какао с молоком</v>
      </c>
      <c r="E6" s="11">
        <f>[1]НАПИТКИ!$P$92</f>
        <v>200</v>
      </c>
      <c r="F6" s="12"/>
      <c r="G6" s="16">
        <f>[1]НАПИТКИ!$R$110</f>
        <v>118.26666666666667</v>
      </c>
      <c r="H6" s="16">
        <f>[1]НАПИТКИ!$L$110</f>
        <v>2.5333333333333332</v>
      </c>
      <c r="I6" s="16">
        <f>[1]НАПИТКИ!$N$110</f>
        <v>0.4</v>
      </c>
      <c r="J6" s="16">
        <f>[1]НАПИТКИ!$P$110</f>
        <v>26</v>
      </c>
    </row>
    <row r="7" spans="1:10" ht="15.75">
      <c r="A7" s="2"/>
      <c r="B7" s="42" t="s">
        <v>17</v>
      </c>
      <c r="C7" s="9" t="s">
        <v>25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5">
        <f>'[1]ГАСТРОНОМИЯ, ВЫПЕЧКА'!$G$72</f>
        <v>85</v>
      </c>
      <c r="H7" s="15">
        <f>'[1]ГАСТРОНОМИЯ, ВЫПЕЧКА'!$A$72</f>
        <v>2.8</v>
      </c>
      <c r="I7" s="15">
        <f>'[1]ГАСТРОНОМИЯ, ВЫПЕЧКА'!$C$72</f>
        <v>0.4</v>
      </c>
      <c r="J7" s="15">
        <f>'[1]ГАСТРОНОМИЯ, ВЫПЕЧКА'!$E$72</f>
        <v>17.100000000000001</v>
      </c>
    </row>
    <row r="8" spans="1:10" ht="15.75">
      <c r="A8" s="2"/>
      <c r="B8" s="40" t="s">
        <v>17</v>
      </c>
      <c r="C8" s="9" t="s">
        <v>26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5">
        <f>'[1]ГАСТРОНОМИЯ, ВЫПЕЧКА'!$G$31</f>
        <v>45</v>
      </c>
      <c r="H8" s="15">
        <f>'[1]ГАСТРОНОМИЯ, ВЫПЕЧКА'!$A$31</f>
        <v>1.6</v>
      </c>
      <c r="I8" s="15">
        <f>'[1]ГАСТРОНОМИЯ, ВЫПЕЧКА'!$C$31</f>
        <v>0.7</v>
      </c>
      <c r="J8" s="15">
        <f>'[1]ГАСТРОНОМИЯ, ВЫПЕЧКА'!$E$31</f>
        <v>8.4</v>
      </c>
    </row>
    <row r="9" spans="1:10" ht="31.5">
      <c r="A9" s="2"/>
      <c r="B9" s="40"/>
      <c r="C9" s="9"/>
      <c r="D9" s="10" t="s">
        <v>31</v>
      </c>
      <c r="E9" s="11">
        <v>20</v>
      </c>
      <c r="F9" s="13"/>
      <c r="G9" s="15">
        <v>103.2</v>
      </c>
      <c r="H9" s="15">
        <v>2.2999999999999998</v>
      </c>
      <c r="I9" s="15">
        <v>6</v>
      </c>
      <c r="J9" s="15">
        <v>8.1999999999999993</v>
      </c>
    </row>
    <row r="10" spans="1:10" ht="15.75">
      <c r="A10" s="2"/>
      <c r="B10" s="40"/>
      <c r="C10" s="9"/>
      <c r="D10" s="10"/>
      <c r="E10" s="11"/>
      <c r="F10" s="13"/>
      <c r="G10" s="15"/>
      <c r="H10" s="15"/>
      <c r="I10" s="15"/>
      <c r="J10" s="15"/>
    </row>
    <row r="11" spans="1:10" ht="16.5" thickBot="1">
      <c r="A11" s="2"/>
      <c r="B11" s="42"/>
      <c r="C11" s="68"/>
      <c r="D11" s="69"/>
      <c r="E11" s="70"/>
      <c r="F11" s="13"/>
      <c r="G11" s="71"/>
      <c r="H11" s="71"/>
      <c r="I11" s="71"/>
      <c r="J11" s="71"/>
    </row>
    <row r="12" spans="1:10" ht="15.75" thickBot="1">
      <c r="A12" s="3"/>
      <c r="B12" s="72"/>
      <c r="C12" s="17"/>
      <c r="D12" s="73"/>
      <c r="E12" s="37">
        <f>SUM(E4:E11)</f>
        <v>575</v>
      </c>
      <c r="F12" s="18">
        <v>66.81</v>
      </c>
      <c r="G12" s="35">
        <f>SUM(G4:G11)</f>
        <v>681.9666666666667</v>
      </c>
      <c r="H12" s="74">
        <f>SUM(H4:H11)</f>
        <v>22.433333333333334</v>
      </c>
      <c r="I12" s="74">
        <f t="shared" ref="I12:J12" si="0">SUM(I4:I11)</f>
        <v>23.799999999999997</v>
      </c>
      <c r="J12" s="75">
        <f t="shared" si="0"/>
        <v>91.000000000000014</v>
      </c>
    </row>
    <row r="13" spans="1:10" ht="15.75">
      <c r="A13" s="2" t="s">
        <v>10</v>
      </c>
      <c r="B13" s="46" t="s">
        <v>11</v>
      </c>
      <c r="C13" s="53" t="s">
        <v>37</v>
      </c>
      <c r="D13" s="54" t="s">
        <v>36</v>
      </c>
      <c r="E13" s="55">
        <f>'[1]ФРУКТЫ, ОВОЩИ'!$E$96</f>
        <v>60</v>
      </c>
      <c r="F13" s="56"/>
      <c r="G13" s="57">
        <f>'[1]ФРУКТЫ, ОВОЩИ'!$G$114</f>
        <v>8</v>
      </c>
      <c r="H13" s="57">
        <f>'[1]ФРУКТЫ, ОВОЩИ'!$A$114</f>
        <v>0.5</v>
      </c>
      <c r="I13" s="57">
        <f>'[1]ФРУКТЫ, ОВОЩИ'!$C$114</f>
        <v>0.1</v>
      </c>
      <c r="J13" s="57">
        <f>'[1]ФРУКТЫ, ОВОЩИ'!$E$114</f>
        <v>1.4</v>
      </c>
    </row>
    <row r="14" spans="1:10" ht="15.75">
      <c r="A14" s="2"/>
      <c r="B14" s="47" t="s">
        <v>12</v>
      </c>
      <c r="C14" s="53" t="s">
        <v>38</v>
      </c>
      <c r="D14" s="58" t="str">
        <f>[1]СУПЫ!$E$305</f>
        <v>Суп крестьянский с крупой</v>
      </c>
      <c r="E14" s="55">
        <f>[1]СУПЫ!$E$308</f>
        <v>200</v>
      </c>
      <c r="F14" s="59"/>
      <c r="G14" s="60">
        <f>[1]СУПЫ!$G$327</f>
        <v>91.2</v>
      </c>
      <c r="H14" s="60">
        <f>[1]СУПЫ!$A$327</f>
        <v>1.8</v>
      </c>
      <c r="I14" s="60">
        <f>[1]СУПЫ!$C$327</f>
        <v>4.8</v>
      </c>
      <c r="J14" s="60">
        <f>[1]СУПЫ!$E$327</f>
        <v>10.3</v>
      </c>
    </row>
    <row r="15" spans="1:10" ht="15.75">
      <c r="A15" s="2"/>
      <c r="B15" s="47" t="s">
        <v>13</v>
      </c>
      <c r="C15" s="61" t="s">
        <v>39</v>
      </c>
      <c r="D15" s="62" t="str">
        <f>'[1]МЯСО, РЫБА'!$E$301</f>
        <v>Голубцы ленивые</v>
      </c>
      <c r="E15" s="67">
        <f>'[1]МЯСО, РЫБА'!$E$304</f>
        <v>90</v>
      </c>
      <c r="F15" s="59"/>
      <c r="G15" s="60">
        <f>'[1]МЯСО, РЫБА'!$G$319</f>
        <v>178.8</v>
      </c>
      <c r="H15" s="60">
        <f>'[1]МЯСО, РЫБА'!$A$319</f>
        <v>7.3</v>
      </c>
      <c r="I15" s="60">
        <f>'[1]МЯСО, РЫБА'!$C$319</f>
        <v>11.9</v>
      </c>
      <c r="J15" s="60">
        <f>'[1]МЯСО, РЫБА'!$E$319</f>
        <v>5.87</v>
      </c>
    </row>
    <row r="16" spans="1:10" ht="15.75">
      <c r="A16" s="2"/>
      <c r="B16" s="47" t="s">
        <v>14</v>
      </c>
      <c r="C16" s="61" t="s">
        <v>40</v>
      </c>
      <c r="D16" s="66" t="str">
        <f>[1]ГАРНИРЫ!$E$311</f>
        <v>Каша ячневая</v>
      </c>
      <c r="E16" s="67">
        <f>[1]ГАРНИРЫ!$E$314</f>
        <v>150</v>
      </c>
      <c r="F16" s="59"/>
      <c r="G16" s="60">
        <f>[1]ГАРНИРЫ!$G$331</f>
        <v>231</v>
      </c>
      <c r="H16" s="60">
        <f>[1]ГАРНИРЫ!$A$331</f>
        <v>4.5999999999999996</v>
      </c>
      <c r="I16" s="60">
        <f>[1]ГАРНИРЫ!$C$331</f>
        <v>9.1</v>
      </c>
      <c r="J16" s="60">
        <f>[1]ГАРНИРЫ!$E$331</f>
        <v>30.9</v>
      </c>
    </row>
    <row r="17" spans="1:10" ht="15.75">
      <c r="A17" s="2"/>
      <c r="B17" s="47" t="s">
        <v>22</v>
      </c>
      <c r="C17" s="53" t="s">
        <v>41</v>
      </c>
      <c r="D17" s="63" t="str">
        <f>[1]НАПИТКИ!$P$263</f>
        <v>Компот из свежих плодов (яблок)</v>
      </c>
      <c r="E17" s="55">
        <f>[1]НАПИТКИ!$P$266</f>
        <v>200</v>
      </c>
      <c r="F17" s="59"/>
      <c r="G17" s="57">
        <f>[1]НАПИТКИ!$R$286</f>
        <v>60.666666666666664</v>
      </c>
      <c r="H17" s="57">
        <f>[1]НАПИТКИ!$L$286</f>
        <v>0.48000000000000004</v>
      </c>
      <c r="I17" s="57">
        <f>[1]НАПИТКИ!$N$286</f>
        <v>0.27999999999999997</v>
      </c>
      <c r="J17" s="57">
        <f>[1]НАПИТКИ!$P$286</f>
        <v>14</v>
      </c>
    </row>
    <row r="18" spans="1:10" ht="15.75">
      <c r="A18" s="2"/>
      <c r="B18" s="47" t="s">
        <v>18</v>
      </c>
      <c r="C18" s="53" t="s">
        <v>27</v>
      </c>
      <c r="D18" s="63" t="str">
        <f>'[1]ГАСТРОНОМИЯ, ВЫПЕЧКА'!$AA$52</f>
        <v>Хлеб пшеничный</v>
      </c>
      <c r="E18" s="55">
        <f>'[1]ГАСТРОНОМИЯ, ВЫПЕЧКА'!$AA$54</f>
        <v>45</v>
      </c>
      <c r="F18" s="59"/>
      <c r="G18" s="57">
        <f>'[1]ГАСТРОНОМИЯ, ВЫПЕЧКА'!$AC$72</f>
        <v>109.28571428571429</v>
      </c>
      <c r="H18" s="57">
        <f>'[1]ГАСТРОНОМИЯ, ВЫПЕЧКА'!$W$72</f>
        <v>3.5999999999999996</v>
      </c>
      <c r="I18" s="57">
        <f>'[1]ГАСТРОНОМИЯ, ВЫПЕЧКА'!$Y$72</f>
        <v>0.51428571428571423</v>
      </c>
      <c r="J18" s="57">
        <f>'[1]ГАСТРОНОМИЯ, ВЫПЕЧКА'!$AA$72</f>
        <v>21.985714285714288</v>
      </c>
    </row>
    <row r="19" spans="1:10" ht="15.75">
      <c r="A19" s="2"/>
      <c r="B19" s="47" t="s">
        <v>15</v>
      </c>
      <c r="C19" s="53" t="s">
        <v>28</v>
      </c>
      <c r="D19" s="63" t="str">
        <f>'[1]ГАСТРОНОМИЯ, ВЫПЕЧКА'!$AA$11</f>
        <v>Хлеб ржано-пшеничный</v>
      </c>
      <c r="E19" s="55">
        <f>'[1]ГАСТРОНОМИЯ, ВЫПЕЧКА'!$AA$13</f>
        <v>30</v>
      </c>
      <c r="F19" s="64"/>
      <c r="G19" s="57">
        <f>'[1]ГАСТРОНОМИЯ, ВЫПЕЧКА'!$AC$31</f>
        <v>67.5</v>
      </c>
      <c r="H19" s="57">
        <f>'[1]ГАСТРОНОМИЯ, ВЫПЕЧКА'!$W$31</f>
        <v>2.4</v>
      </c>
      <c r="I19" s="57">
        <f>'[1]ГАСТРОНОМИЯ, ВЫПЕЧКА'!$Y$31</f>
        <v>1.05</v>
      </c>
      <c r="J19" s="57">
        <f>'[1]ГАСТРОНОМИЯ, ВЫПЕЧКА'!$AA$31</f>
        <v>12.6</v>
      </c>
    </row>
    <row r="20" spans="1:10" ht="15.75">
      <c r="A20" s="2"/>
      <c r="B20" s="48"/>
      <c r="C20" s="53"/>
      <c r="D20" s="63"/>
      <c r="E20" s="55"/>
      <c r="F20" s="65"/>
      <c r="G20" s="60"/>
      <c r="H20" s="60"/>
      <c r="I20" s="60"/>
      <c r="J20" s="60"/>
    </row>
    <row r="21" spans="1:10" ht="16.5" thickBot="1">
      <c r="A21" s="2"/>
      <c r="B21" s="43"/>
      <c r="C21" s="28"/>
      <c r="D21" s="44"/>
      <c r="E21" s="14">
        <f>SUM(E13:E20)</f>
        <v>775</v>
      </c>
      <c r="F21" s="45">
        <v>66.599999999999994</v>
      </c>
      <c r="G21" s="14">
        <f>SUM(G13:G20)</f>
        <v>746.45238095238096</v>
      </c>
      <c r="H21" s="50">
        <f t="shared" ref="H21" si="1">SUM(H13:H20)</f>
        <v>20.68</v>
      </c>
      <c r="I21" s="50">
        <f t="shared" ref="I21" si="2">SUM(I13:I20)</f>
        <v>27.744285714285713</v>
      </c>
      <c r="J21" s="50">
        <f t="shared" ref="J21" si="3">SUM(J13:J20)</f>
        <v>97.055714285714288</v>
      </c>
    </row>
    <row r="22" spans="1:10" ht="15.75">
      <c r="A22" s="1" t="s">
        <v>23</v>
      </c>
      <c r="B22" s="39" t="s">
        <v>32</v>
      </c>
      <c r="C22" s="22" t="s">
        <v>30</v>
      </c>
      <c r="D22" s="51" t="str">
        <f>'[1]ГАСТРОНОМИЯ, ВЫПЕЧКА'!$E$310</f>
        <v xml:space="preserve">Сдоба </v>
      </c>
      <c r="E22" s="23">
        <f>'[1]ГАСТРОНОМИЯ, ВЫПЕЧКА'!$E$313</f>
        <v>80</v>
      </c>
      <c r="F22" s="49"/>
      <c r="G22" s="24">
        <f>'[1]ГАСТРОНОМИЯ, ВЫПЕЧКА'!$G$333</f>
        <v>257.5</v>
      </c>
      <c r="H22" s="24">
        <f>'[1]ГАСТРОНОМИЯ, ВЫПЕЧКА'!$A$333</f>
        <v>6.5</v>
      </c>
      <c r="I22" s="24">
        <f>'[1]ГАСТРОНОМИЯ, ВЫПЕЧКА'!$C$333</f>
        <v>5.3</v>
      </c>
      <c r="J22" s="24">
        <f>'[1]ГАСТРОНОМИЯ, ВЫПЕЧКА'!$E$333</f>
        <v>46.1</v>
      </c>
    </row>
    <row r="23" spans="1:10" ht="15.75">
      <c r="A23" s="2"/>
      <c r="B23" s="39" t="s">
        <v>22</v>
      </c>
      <c r="C23" s="22" t="s">
        <v>24</v>
      </c>
      <c r="D23" s="51" t="str">
        <f>'[1]ФРУКТЫ, ОВОЩИ'!$P$11</f>
        <v>Фрукты свежие (яблоки)</v>
      </c>
      <c r="E23" s="23">
        <f>'[1]ФРУКТЫ, ОВОЩИ'!$E$14</f>
        <v>100</v>
      </c>
      <c r="F23" s="25"/>
      <c r="G23" s="24">
        <f>'[1]ФРУКТЫ, ОВОЩИ'!$G$27</f>
        <v>45</v>
      </c>
      <c r="H23" s="24">
        <f>'[1]ФРУКТЫ, ОВОЩИ'!$A$27</f>
        <v>0.4</v>
      </c>
      <c r="I23" s="24">
        <f>'[1]ФРУКТЫ, ОВОЩИ'!$C$27</f>
        <v>0.4</v>
      </c>
      <c r="J23" s="24">
        <f>'[1]ФРУКТЫ, ОВОЩИ'!$E$27</f>
        <v>10.4</v>
      </c>
    </row>
    <row r="24" spans="1:10" ht="16.5" thickBot="1">
      <c r="A24" s="2"/>
      <c r="B24" s="39"/>
      <c r="C24" s="22" t="s">
        <v>42</v>
      </c>
      <c r="D24" s="51" t="str">
        <f>[1]НАПИТКИ!$P$353</f>
        <v>Кисель из сока фруктового</v>
      </c>
      <c r="E24" s="23">
        <f>[1]НАПИТКИ!$P$356</f>
        <v>200</v>
      </c>
      <c r="F24" s="27"/>
      <c r="G24" s="26">
        <f>[1]НАПИТКИ!$R$375</f>
        <v>158.80000000000001</v>
      </c>
      <c r="H24" s="26">
        <f>[1]НАПИТКИ!$L$375</f>
        <v>0.3</v>
      </c>
      <c r="I24" s="26">
        <f>[1]НАПИТКИ!$N$375</f>
        <v>0</v>
      </c>
      <c r="J24" s="26">
        <f>[1]НАПИТКИ!$P$375</f>
        <v>39.4</v>
      </c>
    </row>
    <row r="25" spans="1:10" ht="15.75" thickBot="1">
      <c r="A25" s="3"/>
      <c r="B25" s="19"/>
      <c r="C25" s="20"/>
      <c r="D25" s="21"/>
      <c r="E25" s="33">
        <f>SUM(E22:E24)</f>
        <v>380</v>
      </c>
      <c r="F25" s="34">
        <v>33.799999999999997</v>
      </c>
      <c r="G25" s="35">
        <f>SUM(G22:G24)</f>
        <v>461.3</v>
      </c>
      <c r="H25" s="34">
        <f>SUM(H22:H24)</f>
        <v>7.2</v>
      </c>
      <c r="I25" s="34">
        <f>SUM(I22:I24)</f>
        <v>5.7</v>
      </c>
      <c r="J25" s="36">
        <f>SUM(J22:J24)</f>
        <v>95.9</v>
      </c>
    </row>
    <row r="26" spans="1:10" ht="15.75" thickBot="1">
      <c r="A26" s="3"/>
      <c r="B26" s="28"/>
      <c r="C26" s="28"/>
      <c r="D26" s="29"/>
      <c r="E26" s="30"/>
      <c r="F26" s="31"/>
      <c r="G26" s="30"/>
      <c r="H26" s="30"/>
      <c r="I26" s="30"/>
      <c r="J26" s="32"/>
    </row>
    <row r="30" spans="1:10">
      <c r="D30" t="s">
        <v>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2022-03-02T13:42:28Z</dcterms:modified>
</cp:coreProperties>
</file>