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3" i="1"/>
  <c r="J22"/>
  <c r="I22"/>
  <c r="I23" s="1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J19" s="1"/>
  <c r="I14"/>
  <c r="H14"/>
  <c r="J13"/>
  <c r="I13"/>
  <c r="H13"/>
  <c r="J12"/>
  <c r="I12"/>
  <c r="I19" s="1"/>
  <c r="H12"/>
  <c r="H19" s="1"/>
  <c r="G18"/>
  <c r="G17"/>
  <c r="G16"/>
  <c r="G15"/>
  <c r="G14"/>
  <c r="G13"/>
  <c r="G12"/>
  <c r="G19" s="1"/>
  <c r="E18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E23" l="1"/>
  <c r="H11"/>
  <c r="G23"/>
  <c r="E19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<sst xmlns="http://schemas.openxmlformats.org/spreadsheetml/2006/main" count="50" uniqueCount="47">
  <si>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</si>
  <si>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</si>
  <si>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</si>
  <si>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</si>
  <si>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</si>
  <si>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</si>
  <si>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</si>
  <si>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</si>
  <si>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</si>
  <si>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</si>
  <si>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</si>
  <si>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</si>
  <si>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</si>
  <si>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</si>
  <si>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</si>
  <si>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</si>
  <si>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</si>
  <si>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</si>
  <si>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</si>
  <si>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</si>
  <si>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</si>
  <si>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</si>
  <si>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</si>
  <si>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</si>
  <si>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</si>
  <si>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</si>
  <si>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</si>
  <si>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</si>
  <si>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</si>
  <si>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</si>
  <si>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</si>
  <si>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</si>
  <si>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</si>
  <si>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</si>
  <si>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</si>
  <si>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</si>
  <si>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</si>
  <si>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</si>
  <si>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</si>
  <si>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</si>
  <si>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</si>
  <si>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</si>
  <si>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</si>
  <si>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</si>
  <si>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</si>
  <si>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</si>
  <si>
    <t>МБОУ СОШ №11 ст.Хоперской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</si>
</sst>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46</v>
      </c>
      <c r="C1" s="79"/>
      <c r="D1" s="80"/>
      <c r="E1" t="s">
        <v>20</v>
      </c>
      <c r="F1" s="8"/>
      <c r="I1" t="s">
        <v>1</v>
      </c>
      <c r="J1" s="7">
        <v>44631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34</v>
      </c>
      <c r="D4" s="29" t="s">
        <v>32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35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36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37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33</v>
      </c>
      <c r="E10" s="38">
        <v>200</v>
      </c>
      <c r="F10" s="22"/>
      <c r="G10" s="73">
        <f>[1]НАПИТКИ!$R$241</f>
        <v>24.888888888888889</v>
      </c>
      <c r="H10" s="73">
        <f>[1]НАПИТКИ!$L$241</f>
        <v>2</v>
      </c>
      <c r="I10" s="73">
        <f>[1]НАПИТКИ!$N$241</f>
        <v>0.16666666666666666</v>
      </c>
      <c r="J10" s="73">
        <f>[1]НАПИТКИ!$P$241</f>
        <v>3.7777777777777777</v>
      </c>
    </row>
    <row r="11" spans="1:10" ht="15.75" thickBot="1">
      <c r="A11" s="3"/>
      <c r="B11" s="24"/>
      <c r="C11" s="72"/>
      <c r="D11" s="77"/>
      <c r="E11" s="26">
        <f>SUM(E4:E7)</f>
        <v>500</v>
      </c>
      <c r="F11" s="15">
        <v>66.81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4" t="str">
        <f>'[1]ФРУКТЫ, ОВОЩИ'!$E$517</f>
        <v>Салат из свеклы с солеными огурцами</v>
      </c>
      <c r="E12" s="75">
        <f>'[1]ФРУКТЫ, ОВОЩИ'!$E$520</f>
        <v>60</v>
      </c>
      <c r="F12" s="76"/>
      <c r="G12" s="76">
        <f>'[1]ФРУКТЫ, ОВОЩИ'!$G$538</f>
        <v>63.09</v>
      </c>
      <c r="H12" s="76">
        <f>'[1]ФРУКТЫ, ОВОЩИ'!$A$538</f>
        <v>0.72</v>
      </c>
      <c r="I12" s="76">
        <f>'[1]ФРУКТЫ, ОВОЩИ'!$C$538</f>
        <v>5.46</v>
      </c>
      <c r="J12" s="76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31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57"/>
      <c r="D18" s="58" t="s">
        <v>38</v>
      </c>
      <c r="E18" s="59">
        <f>[1]НАПИТКИ!$P$400</f>
        <v>180</v>
      </c>
      <c r="F18" s="60"/>
      <c r="G18" s="60">
        <f>[1]НАПИТКИ!$R$420</f>
        <v>90</v>
      </c>
      <c r="H18" s="60">
        <f>[1]НАПИТКИ!$L$420</f>
        <v>5.04</v>
      </c>
      <c r="I18" s="60">
        <f>[1]НАПИТКИ!$N$420</f>
        <v>4.5</v>
      </c>
      <c r="J18" s="60">
        <f>[1]НАПИТКИ!$P$420</f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793.00904761904769</v>
      </c>
      <c r="H19" s="27">
        <f>SUM(H12:H18)</f>
        <v>32.14</v>
      </c>
      <c r="I19" s="27">
        <f t="shared" ref="I19:J19" si="3">SUM(I12:I18)</f>
        <v>32.02428571428571</v>
      </c>
      <c r="J19" s="46">
        <f t="shared" si="3"/>
        <v>93.872380952380951</v>
      </c>
    </row>
    <row r="20" spans="1:10" ht="15.75">
      <c r="A20" s="20" t="s">
        <v>30</v>
      </c>
      <c r="B20" s="16" t="s">
        <v>45</v>
      </c>
      <c r="C20" s="61" t="s">
        <v>43</v>
      </c>
      <c r="D20" s="62" t="str">
        <f>'[1]ЯЙЦО, ТВОРОГ, КАШИ'!$E$265</f>
        <v>Сырники из творога</v>
      </c>
      <c r="E20" s="63">
        <f>'[1]ЯЙЦО, ТВОРОГ, КАШИ'!$E$268</f>
        <v>100</v>
      </c>
      <c r="F20" s="64"/>
      <c r="G20" s="64">
        <f>'[1]ЯЙЦО, ТВОРОГ, КАШИ'!$G$287</f>
        <v>191.44444444444446</v>
      </c>
      <c r="H20" s="64">
        <f>'[1]ЯЙЦО, ТВОРОГ, КАШИ'!$A$287</f>
        <v>16.222222222222221</v>
      </c>
      <c r="I20" s="64">
        <f>'[1]ЯЙЦО, ТВОРОГ, КАШИ'!$C$287</f>
        <v>3.4444444444444446</v>
      </c>
      <c r="J20" s="64">
        <f>'[1]ЯЙЦО, ТВОРОГ, КАШИ'!$E$287</f>
        <v>23.777777777777779</v>
      </c>
    </row>
    <row r="21" spans="1:10" ht="15.75">
      <c r="A21" s="20"/>
      <c r="B21" s="16" t="s">
        <v>18</v>
      </c>
      <c r="C21" s="65" t="s">
        <v>44</v>
      </c>
      <c r="D21" s="66" t="str">
        <f>[1]СОУСА!$E$55</f>
        <v>Молоко сгущенное</v>
      </c>
      <c r="E21" s="67">
        <f>[1]СОУСА!$E$58</f>
        <v>30</v>
      </c>
      <c r="F21" s="68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0"/>
      <c r="B22" s="12" t="s">
        <v>31</v>
      </c>
      <c r="C22" s="65" t="s">
        <v>29</v>
      </c>
      <c r="D22" s="69" t="str">
        <f>[1]НАПИТКИ!$P$220</f>
        <v>Сок фруктовый</v>
      </c>
      <c r="E22" s="70">
        <f>[1]НАПИТКИ!$P$223</f>
        <v>200</v>
      </c>
      <c r="F22" s="71"/>
      <c r="G22" s="71">
        <f>[1]НАПИТКИ!$R$241</f>
        <v>24.888888888888889</v>
      </c>
      <c r="H22" s="71">
        <f>[1]НАПИТКИ!$L$241</f>
        <v>2</v>
      </c>
      <c r="I22" s="71">
        <f>[1]НАПИТКИ!$N$241</f>
        <v>0.16666666666666666</v>
      </c>
      <c r="J22" s="71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2022-03-14T14:50:36Z</dcterms:modified>
</cp:coreProperties>
</file>