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<sst xmlns="http://schemas.openxmlformats.org/spreadsheetml/2006/main" count="45" uniqueCount="41">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</sst>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44860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4" t="s">
        <v>29</v>
      </c>
      <c r="D4" s="36" t="str">
        <f>'[1]ГАСТРОНОМИЯ, ВЫПЕЧКА'!$E$180</f>
        <v>Сыр порционный</v>
      </c>
      <c r="E4" s="5">
        <f>'[1]ГАСТРОНОМИЯ, ВЫПЕЧКА'!$E$183</f>
        <v>30</v>
      </c>
      <c r="F4" s="26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48"/>
      <c r="B5" s="22" t="s">
        <v>9</v>
      </c>
      <c r="C5" s="4" t="s">
        <v>30</v>
      </c>
      <c r="D5" s="37" t="s">
        <v>31</v>
      </c>
      <c r="E5" s="5">
        <f>'[1]ЯЙЦО, ТВОРОГ, КАШИ'!$E$226</f>
        <v>200</v>
      </c>
      <c r="F5" s="26"/>
      <c r="G5" s="38">
        <f>'[1]ЯЙЦО, ТВОРОГ, КАШИ'!$G$243</f>
        <v>150.30000000000001</v>
      </c>
      <c r="H5" s="38">
        <f>'[1]ЯЙЦО, ТВОРОГ, КАШИ'!$A$243</f>
        <v>6</v>
      </c>
      <c r="I5" s="38">
        <f>'[1]ЯЙЦО, ТВОРОГ, КАШИ'!$C$243</f>
        <v>6.3</v>
      </c>
      <c r="J5" s="38">
        <f>'[1]ЯЙЦО, ТВОРОГ, КАШИ'!$E$243</f>
        <v>23</v>
      </c>
    </row>
    <row r="6" spans="1:10">
      <c r="A6" s="48"/>
      <c r="B6" s="21" t="s">
        <v>17</v>
      </c>
      <c r="C6" s="39" t="s">
        <v>32</v>
      </c>
      <c r="D6" s="36" t="str">
        <f>[1]НАПИТКИ!$P$51</f>
        <v>Чай с лимоном</v>
      </c>
      <c r="E6" s="5">
        <f>[1]НАПИТКИ!$P$54</f>
        <v>200</v>
      </c>
      <c r="F6" s="26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48"/>
      <c r="B7" s="21" t="s">
        <v>27</v>
      </c>
      <c r="C7" s="4" t="s">
        <v>33</v>
      </c>
      <c r="D7" s="36" t="s">
        <v>34</v>
      </c>
      <c r="E7" s="5">
        <v>200</v>
      </c>
      <c r="F7" s="26"/>
      <c r="G7" s="6">
        <v>54</v>
      </c>
      <c r="H7" s="6">
        <v>1.3</v>
      </c>
      <c r="I7" s="6">
        <v>0.3</v>
      </c>
      <c r="J7" s="6">
        <v>12.1</v>
      </c>
    </row>
    <row r="8" spans="1:10">
      <c r="A8" s="48"/>
      <c r="B8" s="23" t="s">
        <v>13</v>
      </c>
      <c r="C8" s="4" t="s">
        <v>18</v>
      </c>
      <c r="D8" s="36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8"/>
      <c r="B9" s="21" t="s">
        <v>13</v>
      </c>
      <c r="C9" s="4" t="s">
        <v>19</v>
      </c>
      <c r="D9" s="36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9"/>
      <c r="B10" s="21"/>
      <c r="C10" s="27"/>
      <c r="D10" s="28"/>
      <c r="E10" s="29">
        <v>630</v>
      </c>
      <c r="F10" s="30">
        <v>75.260000000000005</v>
      </c>
      <c r="G10" s="31">
        <f>SUM(G4:G9)</f>
        <v>466.875</v>
      </c>
      <c r="H10" s="31">
        <f>SUM(H4:H9)</f>
        <v>14.593333333333334</v>
      </c>
      <c r="I10" s="31">
        <f>SUM(I4:I9)</f>
        <v>14.84</v>
      </c>
      <c r="J10" s="31">
        <f>SUM(J4:J9)</f>
        <v>74.566666666666677</v>
      </c>
    </row>
    <row r="11" spans="1:10">
      <c r="A11" s="21"/>
      <c r="B11" s="21"/>
      <c r="C11" s="27"/>
      <c r="D11" s="28"/>
      <c r="E11" s="32"/>
      <c r="F11" s="26"/>
      <c r="G11" s="33"/>
      <c r="H11" s="33"/>
      <c r="I11" s="33"/>
      <c r="J11" s="33"/>
    </row>
    <row r="12" spans="1:10">
      <c r="A12" s="47" t="s">
        <v>22</v>
      </c>
      <c r="B12" s="24" t="s">
        <v>10</v>
      </c>
      <c r="C12" s="4" t="s">
        <v>35</v>
      </c>
      <c r="D12" s="40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0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48"/>
      <c r="B13" s="24" t="s">
        <v>25</v>
      </c>
      <c r="C13" s="4" t="s">
        <v>36</v>
      </c>
      <c r="D13" s="37" t="str">
        <f>[1]СУПЫ!$E$262</f>
        <v>Суп картофельный с бобовыми (горох)</v>
      </c>
      <c r="E13" s="5">
        <f>[1]СУПЫ!$E$265</f>
        <v>200</v>
      </c>
      <c r="F13" s="26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48"/>
      <c r="B14" s="24" t="s">
        <v>26</v>
      </c>
      <c r="C14" s="39" t="s">
        <v>37</v>
      </c>
      <c r="D14" s="41" t="str">
        <f>'[1]МЯСО, РЫБА'!$E$585</f>
        <v>Рыба, тушенная в томате с овощами</v>
      </c>
      <c r="E14" s="42" t="s">
        <v>38</v>
      </c>
      <c r="F14" s="26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48"/>
      <c r="B15" s="24" t="s">
        <v>11</v>
      </c>
      <c r="C15" s="39" t="s">
        <v>39</v>
      </c>
      <c r="D15" s="43" t="str">
        <f>[1]ГАРНИРЫ!$E$269</f>
        <v>Картофель отварной</v>
      </c>
      <c r="E15" s="42">
        <f>[1]ГАРНИРЫ!$E$272</f>
        <v>150</v>
      </c>
      <c r="F15" s="26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48"/>
      <c r="B16" s="24" t="s">
        <v>17</v>
      </c>
      <c r="C16" s="4" t="s">
        <v>40</v>
      </c>
      <c r="D16" s="36" t="str">
        <f>[1]НАПИТКИ!$P$308</f>
        <v>Компот из смеси сухофруктов</v>
      </c>
      <c r="E16" s="5">
        <f>[1]НАПИТКИ!$P$311</f>
        <v>200</v>
      </c>
      <c r="F16" s="26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48"/>
      <c r="B17" s="24" t="s">
        <v>28</v>
      </c>
      <c r="C17" s="4" t="s">
        <v>23</v>
      </c>
      <c r="D17" s="36" t="str">
        <f>'[1]ГАСТРОНОМИЯ, ВЫПЕЧКА'!$AA$52</f>
        <v>Хлеб пшеничный</v>
      </c>
      <c r="E17" s="5">
        <f>'[1]ГАСТРОНОМИЯ, ВЫПЕЧКА'!$AA$54</f>
        <v>45</v>
      </c>
      <c r="F17" s="26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8"/>
      <c r="B18" s="24" t="s">
        <v>28</v>
      </c>
      <c r="C18" s="4" t="s">
        <v>24</v>
      </c>
      <c r="D18" s="36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6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9"/>
      <c r="B19" s="25"/>
      <c r="C19" s="27"/>
      <c r="D19" s="34"/>
      <c r="E19" s="29">
        <v>710</v>
      </c>
      <c r="F19" s="30">
        <v>75.52</v>
      </c>
      <c r="G19" s="35">
        <f>SUM(G12:G18)</f>
        <v>681.09047619047624</v>
      </c>
      <c r="H19" s="35">
        <f>SUM(H12:H18)</f>
        <v>20.365714285714287</v>
      </c>
      <c r="I19" s="35">
        <f>SUM(I12:I18)</f>
        <v>20.401428571428571</v>
      </c>
      <c r="J19" s="35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2022-10-28T10:55:27Z</dcterms:modified>
</cp:coreProperties>
</file>